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/>
  <xr:revisionPtr revIDLastSave="0" documentId="8_{C3C6FEEC-7365-4623-8416-9C2F257CB4FC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Mẫu báo cáo biến động nhân sự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Uqc2/h8sPGL1kDiRqChBYKgOKcQ=="/>
    </ext>
  </extLst>
</workbook>
</file>

<file path=xl/calcChain.xml><?xml version="1.0" encoding="utf-8"?>
<calcChain xmlns="http://schemas.openxmlformats.org/spreadsheetml/2006/main">
  <c r="G132" i="1" l="1"/>
  <c r="H131" i="1"/>
  <c r="H130" i="1"/>
  <c r="H129" i="1"/>
  <c r="H128" i="1"/>
  <c r="H127" i="1"/>
  <c r="H126" i="1"/>
  <c r="H125" i="1"/>
  <c r="N99" i="1"/>
  <c r="N70" i="1"/>
  <c r="M41" i="1"/>
  <c r="L41" i="1"/>
  <c r="K41" i="1"/>
  <c r="J41" i="1"/>
  <c r="I41" i="1"/>
  <c r="H41" i="1"/>
  <c r="G41" i="1"/>
  <c r="F41" i="1"/>
  <c r="E41" i="1"/>
  <c r="D41" i="1"/>
  <c r="C41" i="1"/>
  <c r="B41" i="1"/>
  <c r="N41" i="1" s="1"/>
  <c r="N40" i="1"/>
  <c r="N39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<sst xmlns="http://schemas.openxmlformats.org/spreadsheetml/2006/main" count="98" uniqueCount="56">
  <si>
    <t>CÔNG TY …</t>
  </si>
  <si>
    <t xml:space="preserve">Tel:   </t>
  </si>
  <si>
    <t>BÁO CÁO BIẾN ĐỘNG NHÂN SỰ NĂM ..........</t>
  </si>
  <si>
    <t>1/ Biến động nhân sự các tháng trong năm ...</t>
  </si>
  <si>
    <t>Tháng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</si>
  <si>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</si>
  <si>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</si>
  <si>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</si>
  <si>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</si>
  <si>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</si>
  <si>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</si>
  <si>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</si>
  <si>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</si>
  <si>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</si>
  <si>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</si>
  <si>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</si>
  <si>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</si>
  <si>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Dư đầu tháng</t>
  </si>
  <si>
    <t>Tuyển mới trong tháng</t>
  </si>
  <si>
    <t>Nghỉ việc trong tháng</t>
  </si>
  <si>
    <t>Dư cuối tháng</t>
  </si>
  <si>
    <t>BIỂU ĐỒ BIẾN ĐỘNG NHÂN SỰ NĂM ...</t>
  </si>
  <si>
    <t>-Lao động năm 20.... có xu hướng tăng. Từ tháng 1 đến tháng 12/...., tổng số nhân sự tăng 109 người. Tương đương tăng 25.8 %.</t>
  </si>
  <si>
    <t>+ Lý do: Do mở thêm các trung tâm mới.</t>
  </si>
  <si>
    <t>2/ So sánh nhân sự tuyển dụng và nhân sự nghỉ việc trong năm</t>
  </si>
  <si>
    <t>Tổng</t>
  </si>
  <si>
    <t>Số nhân sự tuyển mới (người)</t>
  </si>
  <si>
    <t>Số nhân sự nghỉ việc(người)</t>
  </si>
  <si>
    <t>Tăng giảm trong tháng</t>
  </si>
  <si>
    <t>BIỂU ĐỒ SO SÁNH NHÂN SỰ TUYỂN MỚI VÀ NHÂN SỰ NGHỈ VIỆC</t>
  </si>
  <si>
    <t>- Theo bảng trên ta thấy, các tháng đầu năm (tháng 1 đến tháng 5), tỷ lệ tuyển dụng đầu vào thấp hơn so với tỷ lệ nghỉ việc.</t>
  </si>
  <si>
    <t>- Do: Chưa mở thêm cửa hàng mới, hoạt động kinh doanh giai đoạn đầu năm có phần chững hơn giai đoạn cuối năm.</t>
  </si>
  <si>
    <t xml:space="preserve">- Nhưng các tháng từ giữa đến cuối năm (từ tháng 6 đến tháng 12), tỷ lệ tuyển dụng bắt đầu tăng cao hơn so với tỷ lệ nghỉ việc. </t>
  </si>
  <si>
    <t>- Đặc biệt tỷ lệ tuyển dụng so với tỷ lệ nghỉ việc tăng cao trong các tháng 9, 10, 11.</t>
  </si>
  <si>
    <t>- Do: Các tháng cuối năm hoạt động kinh doanh đi vào ổn định và mở thêm các trung tâm mới</t>
  </si>
  <si>
    <t>3/ Nhân sự tuyển dụng đầu vào năm ......</t>
  </si>
  <si>
    <t>Số người</t>
  </si>
  <si>
    <t>Tỷ lệ tuyển dụng các tháng</t>
  </si>
  <si>
    <t>BIỂU ĐỒ BIỂU DIỄN TỶ LỆ NHÂN SỰ TUYỂN DỤNG .....</t>
  </si>
  <si>
    <t>- Tổng số lượng nhân sự tuyển dụng năm ...: 386 người.</t>
  </si>
  <si>
    <t xml:space="preserve">- Nhân sự tuyển dụng đầu vào năm .... trung bình: 32 người/ tháng. </t>
  </si>
  <si>
    <t>- Số lượng nhân sự tuyển dụng liên tục tăng theo nhu cầu kinh doanh (mở thêm trung tâm) và bù đắp thiếu hụt nhân sự do nghỉ việc.</t>
  </si>
  <si>
    <t>4/ Nhân sự nghỉ việc trong năm ...</t>
  </si>
  <si>
    <t>Tỷ lệ (%)</t>
  </si>
  <si>
    <t>BIỂU ĐỒ BIỂU DIỄN TỶ LỆ NHÂN SỰ NGHỈ VIỆC TRONG NĂM</t>
  </si>
  <si>
    <t>5.  Phân tích lí do nghỉ việc</t>
  </si>
  <si>
    <t>- Tổng số nhân sự nghỉ việc 277 người. Trong đó:</t>
  </si>
  <si>
    <t xml:space="preserve">Số người </t>
  </si>
  <si>
    <t xml:space="preserve">Tỷ lệ </t>
  </si>
  <si>
    <t>Công ty cho nghỉ vì không phù hợp</t>
  </si>
  <si>
    <t xml:space="preserve"> Công ty sa thải vì vi phạm kỷ luật</t>
  </si>
  <si>
    <t>Tự ý nghỉ vì công việc không phù hợp</t>
  </si>
  <si>
    <t>Chuyển công việc khác</t>
  </si>
  <si>
    <t xml:space="preserve"> Không sắp xếp được thời gian</t>
  </si>
  <si>
    <t xml:space="preserve"> Nghỉ thai sản </t>
  </si>
  <si>
    <t xml:space="preserve">Lý do khác (lập gia đình, về quê, nghỉ ốm)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</si>
</sst>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>
    <font>
      <sz val="12"/>
      <color theme="1"/>
      <name val="Times New Roman"/>
    </font>
    <font>
      <b/>
      <sz val="13"/>
      <color theme="1"/>
      <name val="Times New Roman"/>
    </font>
    <font>
      <sz val="13"/>
      <color theme="1"/>
      <name val="Times New Roman"/>
    </font>
    <font>
      <b/>
      <sz val="16"/>
      <color theme="1"/>
      <name val="Times New Roman"/>
    </font>
    <font>
      <b/>
      <sz val="11"/>
      <color theme="1"/>
      <name val="Times New Roman"/>
    </font>
    <font>
      <b/>
      <i/>
      <sz val="13"/>
      <color theme="1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0" xfId="0" applyFont="1"/>
    <xf numFmtId="2" fontId="2" fillId="0" borderId="0" xfId="0" applyNumberFormat="1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'Mẫu báo cáo biến động nhân sự'!$A$39</c:f>
              <c:strCache>
                <c:ptCount val="1"/>
                <c:pt idx="0">
                  <c:v>Số nhân sự tuyển mới (người)</c:v>
                </c:pt>
              </c:strCache>
            </c:strRef>
          </c:tx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'Mẫu báo cáo biến động nhân sự'!$B$38:$M$38</c:f>
              <c:strCache>
                <c:ptCount val="12"/>
                <c:pt idx="0">
                  <c:v>Tháng 1</c:v>
                </c:pt>
                <c:pt idx="1">
                  <c:v>Tháng 2</c:v>
                </c:pt>
                <c:pt idx="2">
                  <c:v>Tháng 3</c:v>
                </c:pt>
                <c:pt idx="3">
                  <c:v>Tháng 4</c:v>
                </c:pt>
                <c:pt idx="4">
                  <c:v>Tháng 5</c:v>
                </c:pt>
                <c:pt idx="5">
                  <c:v>Tháng 6</c:v>
                </c:pt>
                <c:pt idx="6">
                  <c:v>Tháng 7</c:v>
                </c:pt>
                <c:pt idx="7">
                  <c:v>Tháng 8</c:v>
                </c:pt>
                <c:pt idx="8">
                  <c:v>Tháng 9</c:v>
                </c:pt>
                <c:pt idx="9">
                  <c:v>Tháng 10</c:v>
                </c:pt>
                <c:pt idx="10">
                  <c:v>Tháng 11</c:v>
                </c:pt>
                <c:pt idx="11">
                  <c:v>Tháng 12</c:v>
                </c:pt>
              </c:strCache>
            </c:strRef>
          </c:cat>
          <c:val>
            <c:numRef>
              <c:f>'Mẫu báo cáo biến động nhân sự'!$B$39:$M$39</c:f>
              <c:numCache>
                <c:formatCode>General</c:formatCode>
                <c:ptCount val="12"/>
                <c:pt idx="0">
                  <c:v>8</c:v>
                </c:pt>
                <c:pt idx="1">
                  <c:v>15</c:v>
                </c:pt>
                <c:pt idx="2">
                  <c:v>20</c:v>
                </c:pt>
                <c:pt idx="3">
                  <c:v>12</c:v>
                </c:pt>
                <c:pt idx="4">
                  <c:v>24</c:v>
                </c:pt>
                <c:pt idx="5">
                  <c:v>34</c:v>
                </c:pt>
                <c:pt idx="6">
                  <c:v>39</c:v>
                </c:pt>
                <c:pt idx="7">
                  <c:v>37</c:v>
                </c:pt>
                <c:pt idx="8">
                  <c:v>59</c:v>
                </c:pt>
                <c:pt idx="9">
                  <c:v>52</c:v>
                </c:pt>
                <c:pt idx="10">
                  <c:v>51</c:v>
                </c:pt>
                <c:pt idx="11">
                  <c:v>35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AA6-4259-B44F-DC86E42A88A1}"/>
            </c:ext>
          </c:extLst>
        </c:ser>
        <c:ser>
          <c:idx val="1"/>
          <c:order val="1"/>
          <c:tx>
            <c:strRef>
              <c:f>'Mẫu báo cáo biến động nhân sự'!$A$40</c:f>
              <c:strCache>
                <c:ptCount val="1"/>
                <c:pt idx="0">
                  <c:v>Số nhân sự nghỉ việc(người)</c:v>
                </c:pt>
              </c:strCache>
            </c:strRef>
          </c:tx>
          <c:spPr>
            <a:solidFill>
              <a:srgbClr val="865357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'Mẫu báo cáo biến động nhân sự'!$B$38:$M$38</c:f>
              <c:strCache>
                <c:ptCount val="12"/>
                <c:pt idx="0">
                  <c:v>Tháng 1</c:v>
                </c:pt>
                <c:pt idx="1">
                  <c:v>Tháng 2</c:v>
                </c:pt>
                <c:pt idx="2">
                  <c:v>Tháng 3</c:v>
                </c:pt>
                <c:pt idx="3">
                  <c:v>Tháng 4</c:v>
                </c:pt>
                <c:pt idx="4">
                  <c:v>Tháng 5</c:v>
                </c:pt>
                <c:pt idx="5">
                  <c:v>Tháng 6</c:v>
                </c:pt>
                <c:pt idx="6">
                  <c:v>Tháng 7</c:v>
                </c:pt>
                <c:pt idx="7">
                  <c:v>Tháng 8</c:v>
                </c:pt>
                <c:pt idx="8">
                  <c:v>Tháng 9</c:v>
                </c:pt>
                <c:pt idx="9">
                  <c:v>Tháng 10</c:v>
                </c:pt>
                <c:pt idx="10">
                  <c:v>Tháng 11</c:v>
                </c:pt>
                <c:pt idx="11">
                  <c:v>Tháng 12</c:v>
                </c:pt>
              </c:strCache>
            </c:strRef>
          </c:cat>
          <c:val>
            <c:numRef>
              <c:f>'Mẫu báo cáo biến động nhân sự'!$B$40:$M$40</c:f>
              <c:numCache>
                <c:formatCode>General</c:formatCode>
                <c:ptCount val="12"/>
                <c:pt idx="0">
                  <c:v>12</c:v>
                </c:pt>
                <c:pt idx="1">
                  <c:v>12</c:v>
                </c:pt>
                <c:pt idx="2">
                  <c:v>22</c:v>
                </c:pt>
                <c:pt idx="3">
                  <c:v>24</c:v>
                </c:pt>
                <c:pt idx="4">
                  <c:v>28</c:v>
                </c:pt>
                <c:pt idx="5">
                  <c:v>31</c:v>
                </c:pt>
                <c:pt idx="6">
                  <c:v>18</c:v>
                </c:pt>
                <c:pt idx="7">
                  <c:v>21</c:v>
                </c:pt>
                <c:pt idx="8">
                  <c:v>30</c:v>
                </c:pt>
                <c:pt idx="9">
                  <c:v>25</c:v>
                </c:pt>
                <c:pt idx="10">
                  <c:v>32</c:v>
                </c:pt>
                <c:pt idx="11">
                  <c:v>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AA6-4259-B44F-DC86E42A8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26943"/>
        <c:axId val="179875575"/>
      </c:barChart>
      <c:catAx>
        <c:axId val="2065269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9875575"/>
        <c:crosses val="autoZero"/>
        <c:auto val="1"/>
        <c:lblAlgn val="ctr"/>
        <c:lblOffset val="100"/>
        <c:noMultiLvlLbl val="1"/>
      </c:catAx>
      <c:valAx>
        <c:axId val="17987557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652694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'Mẫu báo cáo biến động nhân sự'!$A$8</c:f>
              <c:strCache>
                <c:ptCount val="1"/>
                <c:pt idx="0">
                  <c:v>Dư đầu tháng</c:v>
                </c:pt>
              </c:strCache>
            </c:strRef>
          </c:tx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'Mẫu báo cáo biến động nhân sự'!$B$7:$M$7</c:f>
              <c:strCache>
                <c:ptCount val="12"/>
                <c:pt idx="0">
                  <c:v>Tháng 1</c:v>
                </c:pt>
                <c:pt idx="1">
                  <c:v>Tháng 2</c:v>
                </c:pt>
                <c:pt idx="2">
                  <c:v>Tháng 3</c:v>
                </c:pt>
                <c:pt idx="3">
                  <c:v>Tháng 4</c:v>
                </c:pt>
                <c:pt idx="4">
                  <c:v>Tháng 5</c:v>
                </c:pt>
                <c:pt idx="5">
                  <c:v>Tháng 6</c:v>
                </c:pt>
                <c:pt idx="6">
                  <c:v>Tháng 7</c:v>
                </c:pt>
                <c:pt idx="7">
                  <c:v>Tháng 8</c:v>
                </c:pt>
                <c:pt idx="8">
                  <c:v>Tháng 9</c:v>
                </c:pt>
                <c:pt idx="9">
                  <c:v>Tháng 10</c:v>
                </c:pt>
                <c:pt idx="10">
                  <c:v>Tháng 11</c:v>
                </c:pt>
                <c:pt idx="11">
                  <c:v>Tháng 12</c:v>
                </c:pt>
              </c:strCache>
            </c:strRef>
          </c:cat>
          <c:val>
            <c:numRef>
              <c:f>'Mẫu báo cáo biến động nhân sự'!$B$8:$M$8</c:f>
              <c:numCache>
                <c:formatCode>General</c:formatCode>
                <c:ptCount val="12"/>
                <c:pt idx="0">
                  <c:v>421</c:v>
                </c:pt>
                <c:pt idx="1">
                  <c:v>417</c:v>
                </c:pt>
                <c:pt idx="2">
                  <c:v>420</c:v>
                </c:pt>
                <c:pt idx="3">
                  <c:v>418</c:v>
                </c:pt>
                <c:pt idx="4">
                  <c:v>406</c:v>
                </c:pt>
                <c:pt idx="5">
                  <c:v>402</c:v>
                </c:pt>
                <c:pt idx="6">
                  <c:v>405</c:v>
                </c:pt>
                <c:pt idx="7">
                  <c:v>426</c:v>
                </c:pt>
                <c:pt idx="8">
                  <c:v>442</c:v>
                </c:pt>
                <c:pt idx="9">
                  <c:v>471</c:v>
                </c:pt>
                <c:pt idx="10">
                  <c:v>498</c:v>
                </c:pt>
                <c:pt idx="11">
                  <c:v>517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072-4602-8842-6DA948B18E31}"/>
            </c:ext>
          </c:extLst>
        </c:ser>
        <c:ser>
          <c:idx val="1"/>
          <c:order val="1"/>
          <c:tx>
            <c:strRef>
              <c:f>'Mẫu báo cáo biến động nhân sự'!$A$9</c:f>
              <c:strCache>
                <c:ptCount val="1"/>
                <c:pt idx="0">
                  <c:v>Tuyển mới trong tháng</c:v>
                </c:pt>
              </c:strCache>
            </c:strRef>
          </c:tx>
          <c:spPr>
            <a:solidFill>
              <a:srgbClr val="865357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'Mẫu báo cáo biến động nhân sự'!$B$7:$M$7</c:f>
              <c:strCache>
                <c:ptCount val="12"/>
                <c:pt idx="0">
                  <c:v>Tháng 1</c:v>
                </c:pt>
                <c:pt idx="1">
                  <c:v>Tháng 2</c:v>
                </c:pt>
                <c:pt idx="2">
                  <c:v>Tháng 3</c:v>
                </c:pt>
                <c:pt idx="3">
                  <c:v>Tháng 4</c:v>
                </c:pt>
                <c:pt idx="4">
                  <c:v>Tháng 5</c:v>
                </c:pt>
                <c:pt idx="5">
                  <c:v>Tháng 6</c:v>
                </c:pt>
                <c:pt idx="6">
                  <c:v>Tháng 7</c:v>
                </c:pt>
                <c:pt idx="7">
                  <c:v>Tháng 8</c:v>
                </c:pt>
                <c:pt idx="8">
                  <c:v>Tháng 9</c:v>
                </c:pt>
                <c:pt idx="9">
                  <c:v>Tháng 10</c:v>
                </c:pt>
                <c:pt idx="10">
                  <c:v>Tháng 11</c:v>
                </c:pt>
                <c:pt idx="11">
                  <c:v>Tháng 12</c:v>
                </c:pt>
              </c:strCache>
            </c:strRef>
          </c:cat>
          <c:val>
            <c:numRef>
              <c:f>'Mẫu báo cáo biến động nhân sự'!$B$9:$M$9</c:f>
              <c:numCache>
                <c:formatCode>General</c:formatCode>
                <c:ptCount val="12"/>
                <c:pt idx="0">
                  <c:v>8</c:v>
                </c:pt>
                <c:pt idx="1">
                  <c:v>15</c:v>
                </c:pt>
                <c:pt idx="2">
                  <c:v>20</c:v>
                </c:pt>
                <c:pt idx="3">
                  <c:v>12</c:v>
                </c:pt>
                <c:pt idx="4">
                  <c:v>24</c:v>
                </c:pt>
                <c:pt idx="5">
                  <c:v>34</c:v>
                </c:pt>
                <c:pt idx="6">
                  <c:v>39</c:v>
                </c:pt>
                <c:pt idx="7">
                  <c:v>37</c:v>
                </c:pt>
                <c:pt idx="8">
                  <c:v>59</c:v>
                </c:pt>
                <c:pt idx="9">
                  <c:v>52</c:v>
                </c:pt>
                <c:pt idx="10">
                  <c:v>51</c:v>
                </c:pt>
                <c:pt idx="11">
                  <c:v>35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072-4602-8842-6DA948B18E31}"/>
            </c:ext>
          </c:extLst>
        </c:ser>
        <c:ser>
          <c:idx val="2"/>
          <c:order val="2"/>
          <c:tx>
            <c:strRef>
              <c:f>'Mẫu báo cáo biến động nhân sự'!$A$10</c:f>
              <c:strCache>
                <c:ptCount val="1"/>
                <c:pt idx="0">
                  <c:v>Nghỉ việc trong tháng</c:v>
                </c:pt>
              </c:strCache>
            </c:strRef>
          </c:tx>
          <c:spPr>
            <a:solidFill>
              <a:srgbClr val="A2BD9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'Mẫu báo cáo biến động nhân sự'!$B$7:$M$7</c:f>
              <c:strCache>
                <c:ptCount val="12"/>
                <c:pt idx="0">
                  <c:v>Tháng 1</c:v>
                </c:pt>
                <c:pt idx="1">
                  <c:v>Tháng 2</c:v>
                </c:pt>
                <c:pt idx="2">
                  <c:v>Tháng 3</c:v>
                </c:pt>
                <c:pt idx="3">
                  <c:v>Tháng 4</c:v>
                </c:pt>
                <c:pt idx="4">
                  <c:v>Tháng 5</c:v>
                </c:pt>
                <c:pt idx="5">
                  <c:v>Tháng 6</c:v>
                </c:pt>
                <c:pt idx="6">
                  <c:v>Tháng 7</c:v>
                </c:pt>
                <c:pt idx="7">
                  <c:v>Tháng 8</c:v>
                </c:pt>
                <c:pt idx="8">
                  <c:v>Tháng 9</c:v>
                </c:pt>
                <c:pt idx="9">
                  <c:v>Tháng 10</c:v>
                </c:pt>
                <c:pt idx="10">
                  <c:v>Tháng 11</c:v>
                </c:pt>
                <c:pt idx="11">
                  <c:v>Tháng 12</c:v>
                </c:pt>
              </c:strCache>
            </c:strRef>
          </c:cat>
          <c:val>
            <c:numRef>
              <c:f>'Mẫu báo cáo biến động nhân sự'!$B$10:$M$10</c:f>
              <c:numCache>
                <c:formatCode>General</c:formatCode>
                <c:ptCount val="12"/>
                <c:pt idx="0">
                  <c:v>12</c:v>
                </c:pt>
                <c:pt idx="1">
                  <c:v>12</c:v>
                </c:pt>
                <c:pt idx="2">
                  <c:v>22</c:v>
                </c:pt>
                <c:pt idx="3">
                  <c:v>24</c:v>
                </c:pt>
                <c:pt idx="4">
                  <c:v>28</c:v>
                </c:pt>
                <c:pt idx="5">
                  <c:v>31</c:v>
                </c:pt>
                <c:pt idx="6">
                  <c:v>18</c:v>
                </c:pt>
                <c:pt idx="7">
                  <c:v>21</c:v>
                </c:pt>
                <c:pt idx="8">
                  <c:v>30</c:v>
                </c:pt>
                <c:pt idx="9">
                  <c:v>25</c:v>
                </c:pt>
                <c:pt idx="10">
                  <c:v>32</c:v>
                </c:pt>
                <c:pt idx="11">
                  <c:v>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9072-4602-8842-6DA948B18E31}"/>
            </c:ext>
          </c:extLst>
        </c:ser>
        <c:ser>
          <c:idx val="3"/>
          <c:order val="3"/>
          <c:tx>
            <c:strRef>
              <c:f>'Mẫu báo cáo biến động nhân sự'!$A$11</c:f>
              <c:strCache>
                <c:ptCount val="1"/>
                <c:pt idx="0">
                  <c:v>Dư cuối tháng</c:v>
                </c:pt>
              </c:strCache>
            </c:strRef>
          </c:tx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'Mẫu báo cáo biến động nhân sự'!$B$7:$M$7</c:f>
              <c:strCache>
                <c:ptCount val="12"/>
                <c:pt idx="0">
                  <c:v>Tháng 1</c:v>
                </c:pt>
                <c:pt idx="1">
                  <c:v>Tháng 2</c:v>
                </c:pt>
                <c:pt idx="2">
                  <c:v>Tháng 3</c:v>
                </c:pt>
                <c:pt idx="3">
                  <c:v>Tháng 4</c:v>
                </c:pt>
                <c:pt idx="4">
                  <c:v>Tháng 5</c:v>
                </c:pt>
                <c:pt idx="5">
                  <c:v>Tháng 6</c:v>
                </c:pt>
                <c:pt idx="6">
                  <c:v>Tháng 7</c:v>
                </c:pt>
                <c:pt idx="7">
                  <c:v>Tháng 8</c:v>
                </c:pt>
                <c:pt idx="8">
                  <c:v>Tháng 9</c:v>
                </c:pt>
                <c:pt idx="9">
                  <c:v>Tháng 10</c:v>
                </c:pt>
                <c:pt idx="10">
                  <c:v>Tháng 11</c:v>
                </c:pt>
                <c:pt idx="11">
                  <c:v>Tháng 12</c:v>
                </c:pt>
              </c:strCache>
            </c:strRef>
          </c:cat>
          <c:val>
            <c:numRef>
              <c:f>'Mẫu báo cáo biến động nhân sự'!$B$11:$M$11</c:f>
              <c:numCache>
                <c:formatCode>General</c:formatCode>
                <c:ptCount val="12"/>
                <c:pt idx="0">
                  <c:v>417</c:v>
                </c:pt>
                <c:pt idx="1">
                  <c:v>420</c:v>
                </c:pt>
                <c:pt idx="2">
                  <c:v>418</c:v>
                </c:pt>
                <c:pt idx="3">
                  <c:v>406</c:v>
                </c:pt>
                <c:pt idx="4">
                  <c:v>402</c:v>
                </c:pt>
                <c:pt idx="5">
                  <c:v>405</c:v>
                </c:pt>
                <c:pt idx="6">
                  <c:v>426</c:v>
                </c:pt>
                <c:pt idx="7">
                  <c:v>442</c:v>
                </c:pt>
                <c:pt idx="8">
                  <c:v>471</c:v>
                </c:pt>
                <c:pt idx="9">
                  <c:v>498</c:v>
                </c:pt>
                <c:pt idx="10">
                  <c:v>517</c:v>
                </c:pt>
                <c:pt idx="11">
                  <c:v>530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9072-4602-8842-6DA948B18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984861"/>
        <c:axId val="1976790484"/>
      </c:barChart>
      <c:catAx>
        <c:axId val="10169848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76790484"/>
        <c:crosses val="autoZero"/>
        <c:auto val="1"/>
        <c:lblAlgn val="ctr"/>
        <c:lblOffset val="100"/>
        <c:noMultiLvlLbl val="1"/>
      </c:catAx>
      <c:valAx>
        <c:axId val="19767904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1698486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'Mẫu báo cáo biến động nhân sự'!$A$70</c:f>
              <c:strCache>
                <c:ptCount val="1"/>
                <c:pt idx="0">
                  <c:v>Số người</c:v>
                </c:pt>
              </c:strCache>
            </c:strRef>
          </c:tx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'Mẫu báo cáo biến động nhân sự'!$B$69:$M$69</c:f>
              <c:strCache>
                <c:ptCount val="12"/>
                <c:pt idx="0">
                  <c:v>Tháng 1</c:v>
                </c:pt>
                <c:pt idx="1">
                  <c:v>Tháng 2</c:v>
                </c:pt>
                <c:pt idx="2">
                  <c:v>Tháng 3</c:v>
                </c:pt>
                <c:pt idx="3">
                  <c:v>Tháng 4</c:v>
                </c:pt>
                <c:pt idx="4">
                  <c:v>Tháng 5</c:v>
                </c:pt>
                <c:pt idx="5">
                  <c:v>Tháng 6</c:v>
                </c:pt>
                <c:pt idx="6">
                  <c:v>Tháng 7</c:v>
                </c:pt>
                <c:pt idx="7">
                  <c:v>Tháng 8</c:v>
                </c:pt>
                <c:pt idx="8">
                  <c:v>Tháng 9</c:v>
                </c:pt>
                <c:pt idx="9">
                  <c:v>Tháng 10</c:v>
                </c:pt>
                <c:pt idx="10">
                  <c:v>Tháng 11</c:v>
                </c:pt>
                <c:pt idx="11">
                  <c:v>Tháng 12</c:v>
                </c:pt>
              </c:strCache>
            </c:strRef>
          </c:cat>
          <c:val>
            <c:numRef>
              <c:f>'Mẫu báo cáo biến động nhân sự'!$B$70:$M$70</c:f>
              <c:numCache>
                <c:formatCode>General</c:formatCode>
                <c:ptCount val="12"/>
                <c:pt idx="0">
                  <c:v>8</c:v>
                </c:pt>
                <c:pt idx="1">
                  <c:v>15</c:v>
                </c:pt>
                <c:pt idx="2">
                  <c:v>20</c:v>
                </c:pt>
                <c:pt idx="3">
                  <c:v>12</c:v>
                </c:pt>
                <c:pt idx="4">
                  <c:v>24</c:v>
                </c:pt>
                <c:pt idx="5">
                  <c:v>34</c:v>
                </c:pt>
                <c:pt idx="6">
                  <c:v>39</c:v>
                </c:pt>
                <c:pt idx="7">
                  <c:v>37</c:v>
                </c:pt>
                <c:pt idx="8">
                  <c:v>59</c:v>
                </c:pt>
                <c:pt idx="9">
                  <c:v>52</c:v>
                </c:pt>
                <c:pt idx="10">
                  <c:v>51</c:v>
                </c:pt>
                <c:pt idx="11">
                  <c:v>35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392-4C19-9388-090B78490800}"/>
            </c:ext>
          </c:extLst>
        </c:ser>
        <c:ser>
          <c:idx val="1"/>
          <c:order val="1"/>
          <c:tx>
            <c:strRef>
              <c:f>'Mẫu báo cáo biến động nhân sự'!$A$71</c:f>
              <c:strCache>
                <c:ptCount val="1"/>
                <c:pt idx="0">
                  <c:v>Tỷ lệ tuyển dụng các tháng</c:v>
                </c:pt>
              </c:strCache>
            </c:strRef>
          </c:tx>
          <c:spPr>
            <a:solidFill>
              <a:srgbClr val="865357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'Mẫu báo cáo biến động nhân sự'!$B$69:$M$69</c:f>
              <c:strCache>
                <c:ptCount val="12"/>
                <c:pt idx="0">
                  <c:v>Tháng 1</c:v>
                </c:pt>
                <c:pt idx="1">
                  <c:v>Tháng 2</c:v>
                </c:pt>
                <c:pt idx="2">
                  <c:v>Tháng 3</c:v>
                </c:pt>
                <c:pt idx="3">
                  <c:v>Tháng 4</c:v>
                </c:pt>
                <c:pt idx="4">
                  <c:v>Tháng 5</c:v>
                </c:pt>
                <c:pt idx="5">
                  <c:v>Tháng 6</c:v>
                </c:pt>
                <c:pt idx="6">
                  <c:v>Tháng 7</c:v>
                </c:pt>
                <c:pt idx="7">
                  <c:v>Tháng 8</c:v>
                </c:pt>
                <c:pt idx="8">
                  <c:v>Tháng 9</c:v>
                </c:pt>
                <c:pt idx="9">
                  <c:v>Tháng 10</c:v>
                </c:pt>
                <c:pt idx="10">
                  <c:v>Tháng 11</c:v>
                </c:pt>
                <c:pt idx="11">
                  <c:v>Tháng 12</c:v>
                </c:pt>
              </c:strCache>
            </c:strRef>
          </c:cat>
          <c:val>
            <c:numRef>
              <c:f>'Mẫu báo cáo biến động nhân sự'!$B$71:$M$71</c:f>
              <c:numCache>
                <c:formatCode>0.00</c:formatCode>
                <c:ptCount val="12"/>
                <c:pt idx="0">
                  <c:v>1.9002375296912115</c:v>
                </c:pt>
                <c:pt idx="1">
                  <c:v>3.5971223021582732</c:v>
                </c:pt>
                <c:pt idx="2">
                  <c:v>4.7619047619047619</c:v>
                </c:pt>
                <c:pt idx="3">
                  <c:v>2.8708133971291865</c:v>
                </c:pt>
                <c:pt idx="4">
                  <c:v>5.9113300492610836</c:v>
                </c:pt>
                <c:pt idx="5">
                  <c:v>8.4577114427860707</c:v>
                </c:pt>
                <c:pt idx="6">
                  <c:v>9.6296296296296298</c:v>
                </c:pt>
                <c:pt idx="7">
                  <c:v>8.6854460093896719</c:v>
                </c:pt>
                <c:pt idx="8">
                  <c:v>13.348416289592761</c:v>
                </c:pt>
                <c:pt idx="9">
                  <c:v>11.040339702760086</c:v>
                </c:pt>
                <c:pt idx="10">
                  <c:v>10.240963855421686</c:v>
                </c:pt>
                <c:pt idx="11">
                  <c:v>6.7698259187620886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392-4C19-9388-090B78490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136924"/>
        <c:axId val="1505471979"/>
      </c:barChart>
      <c:catAx>
        <c:axId val="11621369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05471979"/>
        <c:crosses val="autoZero"/>
        <c:auto val="1"/>
        <c:lblAlgn val="ctr"/>
        <c:lblOffset val="100"/>
        <c:noMultiLvlLbl val="1"/>
      </c:catAx>
      <c:valAx>
        <c:axId val="150547197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6213692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'Mẫu báo cáo biến động nhân sự'!$A$99</c:f>
              <c:strCache>
                <c:ptCount val="1"/>
                <c:pt idx="0">
                  <c:v>Số người</c:v>
                </c:pt>
              </c:strCache>
            </c:strRef>
          </c:tx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'Mẫu báo cáo biến động nhân sự'!$B$98:$M$98</c:f>
              <c:strCache>
                <c:ptCount val="12"/>
                <c:pt idx="0">
                  <c:v>Tháng 1</c:v>
                </c:pt>
                <c:pt idx="1">
                  <c:v>Tháng 2</c:v>
                </c:pt>
                <c:pt idx="2">
                  <c:v>Tháng 3</c:v>
                </c:pt>
                <c:pt idx="3">
                  <c:v>Tháng 4</c:v>
                </c:pt>
                <c:pt idx="4">
                  <c:v>Tháng 5</c:v>
                </c:pt>
                <c:pt idx="5">
                  <c:v>Tháng 6</c:v>
                </c:pt>
                <c:pt idx="6">
                  <c:v>Tháng 7</c:v>
                </c:pt>
                <c:pt idx="7">
                  <c:v>Tháng 8</c:v>
                </c:pt>
                <c:pt idx="8">
                  <c:v>Tháng 9</c:v>
                </c:pt>
                <c:pt idx="9">
                  <c:v>Tháng 10</c:v>
                </c:pt>
                <c:pt idx="10">
                  <c:v>Tháng 11</c:v>
                </c:pt>
                <c:pt idx="11">
                  <c:v>Tháng 12</c:v>
                </c:pt>
              </c:strCache>
            </c:strRef>
          </c:cat>
          <c:val>
            <c:numRef>
              <c:f>'Mẫu báo cáo biến động nhân sự'!$B$99:$M$99</c:f>
              <c:numCache>
                <c:formatCode>General</c:formatCode>
                <c:ptCount val="12"/>
                <c:pt idx="0">
                  <c:v>12</c:v>
                </c:pt>
                <c:pt idx="1">
                  <c:v>12</c:v>
                </c:pt>
                <c:pt idx="2">
                  <c:v>22</c:v>
                </c:pt>
                <c:pt idx="3">
                  <c:v>24</c:v>
                </c:pt>
                <c:pt idx="4">
                  <c:v>28</c:v>
                </c:pt>
                <c:pt idx="5">
                  <c:v>31</c:v>
                </c:pt>
                <c:pt idx="6">
                  <c:v>18</c:v>
                </c:pt>
                <c:pt idx="7">
                  <c:v>21</c:v>
                </c:pt>
                <c:pt idx="8">
                  <c:v>30</c:v>
                </c:pt>
                <c:pt idx="9">
                  <c:v>25</c:v>
                </c:pt>
                <c:pt idx="10">
                  <c:v>32</c:v>
                </c:pt>
                <c:pt idx="11">
                  <c:v>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81F-48E6-BF17-D016E0905BAA}"/>
            </c:ext>
          </c:extLst>
        </c:ser>
        <c:ser>
          <c:idx val="1"/>
          <c:order val="1"/>
          <c:tx>
            <c:strRef>
              <c:f>'Mẫu báo cáo biến động nhân sự'!$A$100</c:f>
              <c:strCache>
                <c:ptCount val="1"/>
                <c:pt idx="0">
                  <c:v>Tỷ lệ (%)</c:v>
                </c:pt>
              </c:strCache>
            </c:strRef>
          </c:tx>
          <c:spPr>
            <a:solidFill>
              <a:srgbClr val="865357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'Mẫu báo cáo biến động nhân sự'!$B$98:$M$98</c:f>
              <c:strCache>
                <c:ptCount val="12"/>
                <c:pt idx="0">
                  <c:v>Tháng 1</c:v>
                </c:pt>
                <c:pt idx="1">
                  <c:v>Tháng 2</c:v>
                </c:pt>
                <c:pt idx="2">
                  <c:v>Tháng 3</c:v>
                </c:pt>
                <c:pt idx="3">
                  <c:v>Tháng 4</c:v>
                </c:pt>
                <c:pt idx="4">
                  <c:v>Tháng 5</c:v>
                </c:pt>
                <c:pt idx="5">
                  <c:v>Tháng 6</c:v>
                </c:pt>
                <c:pt idx="6">
                  <c:v>Tháng 7</c:v>
                </c:pt>
                <c:pt idx="7">
                  <c:v>Tháng 8</c:v>
                </c:pt>
                <c:pt idx="8">
                  <c:v>Tháng 9</c:v>
                </c:pt>
                <c:pt idx="9">
                  <c:v>Tháng 10</c:v>
                </c:pt>
                <c:pt idx="10">
                  <c:v>Tháng 11</c:v>
                </c:pt>
                <c:pt idx="11">
                  <c:v>Tháng 12</c:v>
                </c:pt>
              </c:strCache>
            </c:strRef>
          </c:cat>
          <c:val>
            <c:numRef>
              <c:f>'Mẫu báo cáo biến động nhân sự'!$B$100:$M$100</c:f>
              <c:numCache>
                <c:formatCode>0.00</c:formatCode>
                <c:ptCount val="12"/>
                <c:pt idx="0">
                  <c:v>2.8503562945368173</c:v>
                </c:pt>
                <c:pt idx="1">
                  <c:v>2.877697841726619</c:v>
                </c:pt>
                <c:pt idx="2">
                  <c:v>5.2380952380952381</c:v>
                </c:pt>
                <c:pt idx="3">
                  <c:v>5.741626794258373</c:v>
                </c:pt>
                <c:pt idx="4">
                  <c:v>6.8965517241379306</c:v>
                </c:pt>
                <c:pt idx="5">
                  <c:v>7.7114427860696511</c:v>
                </c:pt>
                <c:pt idx="6">
                  <c:v>4.4444444444444446</c:v>
                </c:pt>
                <c:pt idx="7">
                  <c:v>4.929577464788732</c:v>
                </c:pt>
                <c:pt idx="8">
                  <c:v>6.7873303167420813</c:v>
                </c:pt>
                <c:pt idx="9">
                  <c:v>5.3078556263269645</c:v>
                </c:pt>
                <c:pt idx="10">
                  <c:v>6.425702811244979</c:v>
                </c:pt>
                <c:pt idx="11">
                  <c:v>4.2553191489361701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881F-48E6-BF17-D016E0905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640153"/>
        <c:axId val="1275897185"/>
      </c:barChart>
      <c:catAx>
        <c:axId val="105264015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75897185"/>
        <c:crosses val="autoZero"/>
        <c:auto val="1"/>
        <c:lblAlgn val="ctr"/>
        <c:lblOffset val="100"/>
        <c:noMultiLvlLbl val="1"/>
      </c:catAx>
      <c:valAx>
        <c:axId val="127589718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5264015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333333"/>
                </a:solidFill>
                <a:latin typeface="+mn-lt"/>
              </a:defRPr>
            </a:pPr>
            <a:r>
              <a:rPr sz="1400" b="0" i="0">
                <a:solidFill>
                  <a:srgbClr val="333333"/>
                </a:solidFill>
                <a:latin typeface="+mn-lt"/>
              </a:rPr>
              <a:t>Lí do nghỉ việc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666699"/>
              </a:solidFill>
            </c:spPr>
            <c:extLst>
              <c:ext xmlns:c16="http://schemas.microsoft.com/office/drawing/2014/chart" uri="{C3380CC4-5D6E-409C-BE32-E72D297353CC}">
                <c16:uniqueId val="{00000001-67B2-4A25-81AB-57A9039C4A89}"/>
              </c:ext>
            </c:extLst>
          </c:dPt>
          <c:dPt>
            <c:idx val="1"/>
            <c:bubble3D val="0"/>
            <c:spPr>
              <a:solidFill>
                <a:srgbClr val="865357"/>
              </a:solidFill>
            </c:spPr>
            <c:extLst>
              <c:ext xmlns:c16="http://schemas.microsoft.com/office/drawing/2014/chart" uri="{C3380CC4-5D6E-409C-BE32-E72D297353CC}">
                <c16:uniqueId val="{00000003-67B2-4A25-81AB-57A9039C4A89}"/>
              </c:ext>
            </c:extLst>
          </c:dPt>
          <c:dPt>
            <c:idx val="2"/>
            <c:bubble3D val="0"/>
            <c:spPr>
              <a:solidFill>
                <a:srgbClr val="A2BD90"/>
              </a:solidFill>
            </c:spPr>
            <c:extLst>
              <c:ext xmlns:c16="http://schemas.microsoft.com/office/drawing/2014/chart" uri="{C3380CC4-5D6E-409C-BE32-E72D297353CC}">
                <c16:uniqueId val="{00000005-67B2-4A25-81AB-57A9039C4A89}"/>
              </c:ext>
            </c:extLst>
          </c:dPt>
          <c:dPt>
            <c:idx val="3"/>
            <c:bubble3D val="0"/>
            <c:spPr>
              <a:solidFill>
                <a:srgbClr val="666699"/>
              </a:solidFill>
            </c:spPr>
            <c:extLst>
              <c:ext xmlns:c16="http://schemas.microsoft.com/office/drawing/2014/chart" uri="{C3380CC4-5D6E-409C-BE32-E72D297353CC}">
                <c16:uniqueId val="{00000007-67B2-4A25-81AB-57A9039C4A89}"/>
              </c:ext>
            </c:extLst>
          </c:dPt>
          <c:dPt>
            <c:idx val="4"/>
            <c:bubble3D val="0"/>
            <c:spPr>
              <a:solidFill>
                <a:srgbClr val="33CCCC"/>
              </a:solidFill>
            </c:spPr>
            <c:extLst>
              <c:ext xmlns:c16="http://schemas.microsoft.com/office/drawing/2014/chart" uri="{C3380CC4-5D6E-409C-BE32-E72D297353CC}">
                <c16:uniqueId val="{00000009-67B2-4A25-81AB-57A9039C4A89}"/>
              </c:ext>
            </c:extLst>
          </c:dPt>
          <c:dPt>
            <c:idx val="5"/>
            <c:bubble3D val="0"/>
            <c:spPr>
              <a:solidFill>
                <a:srgbClr val="FEA746"/>
              </a:solidFill>
            </c:spPr>
            <c:extLst>
              <c:ext xmlns:c16="http://schemas.microsoft.com/office/drawing/2014/chart" uri="{C3380CC4-5D6E-409C-BE32-E72D297353CC}">
                <c16:uniqueId val="{0000000B-67B2-4A25-81AB-57A9039C4A89}"/>
              </c:ext>
            </c:extLst>
          </c:dPt>
          <c:dPt>
            <c:idx val="6"/>
            <c:bubble3D val="0"/>
            <c:spPr>
              <a:solidFill>
                <a:srgbClr val="333399"/>
              </a:solidFill>
            </c:spPr>
            <c:extLst>
              <c:ext xmlns:c16="http://schemas.microsoft.com/office/drawing/2014/chart" uri="{C3380CC4-5D6E-409C-BE32-E72D297353CC}">
                <c16:uniqueId val="{0000000D-67B2-4A25-81AB-57A9039C4A8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'Mẫu báo cáo biến động nhân sự'!$G$125:$G$131</c:f>
              <c:numCache>
                <c:formatCode>General</c:formatCode>
                <c:ptCount val="7"/>
                <c:pt idx="0">
                  <c:v>61</c:v>
                </c:pt>
                <c:pt idx="1">
                  <c:v>20</c:v>
                </c:pt>
                <c:pt idx="2">
                  <c:v>48</c:v>
                </c:pt>
                <c:pt idx="3">
                  <c:v>49</c:v>
                </c:pt>
                <c:pt idx="4">
                  <c:v>56</c:v>
                </c:pt>
                <c:pt idx="5">
                  <c:v>16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B2-4A25-81AB-57A9039C4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43</xdr:row>
      <xdr:rowOff>133350</xdr:rowOff>
    </xdr:from>
    <xdr:ext cx="10991850" cy="3543300"/>
    <xdr:graphicFrame macro="">
      <xdr:nvGraphicFramePr>
        <xdr:cNvPr id="291937085" name="Chart 1" descr="Chart 0">
          <a:extLst>
            <a:ext uri="{FF2B5EF4-FFF2-40B4-BE49-F238E27FC236}">
              <a16:creationId xmlns:a16="http://schemas.microsoft.com/office/drawing/2014/main" id="{00000000-0008-0000-0000-00003D9B66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171450</xdr:colOff>
      <xdr:row>13</xdr:row>
      <xdr:rowOff>85725</xdr:rowOff>
    </xdr:from>
    <xdr:ext cx="10848975" cy="3648075"/>
    <xdr:graphicFrame macro="">
      <xdr:nvGraphicFramePr>
        <xdr:cNvPr id="1795621684" name="Chart 2" descr="Chart 1">
          <a:extLst>
            <a:ext uri="{FF2B5EF4-FFF2-40B4-BE49-F238E27FC236}">
              <a16:creationId xmlns:a16="http://schemas.microsoft.com/office/drawing/2014/main" id="{00000000-0008-0000-0000-0000340307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66675</xdr:colOff>
      <xdr:row>73</xdr:row>
      <xdr:rowOff>209550</xdr:rowOff>
    </xdr:from>
    <xdr:ext cx="10934700" cy="3714750"/>
    <xdr:graphicFrame macro="">
      <xdr:nvGraphicFramePr>
        <xdr:cNvPr id="167296891" name="Chart 3" descr="Chart 2">
          <a:extLst>
            <a:ext uri="{FF2B5EF4-FFF2-40B4-BE49-F238E27FC236}">
              <a16:creationId xmlns:a16="http://schemas.microsoft.com/office/drawing/2014/main" id="{00000000-0008-0000-0000-00007BBFF8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0</xdr:col>
      <xdr:colOff>95250</xdr:colOff>
      <xdr:row>103</xdr:row>
      <xdr:rowOff>0</xdr:rowOff>
    </xdr:from>
    <xdr:ext cx="11058525" cy="3609975"/>
    <xdr:graphicFrame macro="">
      <xdr:nvGraphicFramePr>
        <xdr:cNvPr id="284035864" name="Chart 4" descr="Chart 3">
          <a:extLst>
            <a:ext uri="{FF2B5EF4-FFF2-40B4-BE49-F238E27FC236}">
              <a16:creationId xmlns:a16="http://schemas.microsoft.com/office/drawing/2014/main" id="{00000000-0008-0000-0000-0000180BE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8</xdr:col>
      <xdr:colOff>276225</xdr:colOff>
      <xdr:row>122</xdr:row>
      <xdr:rowOff>171450</xdr:rowOff>
    </xdr:from>
    <xdr:ext cx="3705225" cy="2428875"/>
    <xdr:graphicFrame macro="">
      <xdr:nvGraphicFramePr>
        <xdr:cNvPr id="63515058" name="Chart 5" descr="Chart 4">
          <a:extLst>
            <a:ext uri="{FF2B5EF4-FFF2-40B4-BE49-F238E27FC236}">
              <a16:creationId xmlns:a16="http://schemas.microsoft.com/office/drawing/2014/main" id="{00000000-0008-0000-0000-0000B229C9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defaultColWidth="11.25" defaultRowHeight="15" customHeight="1"/>
  <cols>
    <col min="1" max="1" width="16" customWidth="1"/>
    <col min="2" max="6" width="8.5" customWidth="1"/>
    <col min="7" max="7" width="10.625" customWidth="1"/>
    <col min="8" max="9" width="8.5" customWidth="1"/>
    <col min="10" max="10" width="10.125" customWidth="1"/>
    <col min="11" max="11" width="10.375" customWidth="1"/>
    <col min="12" max="12" width="8.5" customWidth="1"/>
    <col min="13" max="13" width="9.75" customWidth="1"/>
    <col min="14" max="14" width="9" customWidth="1"/>
    <col min="15" max="26" width="10" customWidth="1"/>
  </cols>
  <sheetData>
    <row r="1" spans="1:26" ht="16.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>
      <c r="A4" s="19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.75" customHeight="1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3.25" customHeight="1">
      <c r="A8" s="5" t="s">
        <v>17</v>
      </c>
      <c r="B8" s="6">
        <v>421</v>
      </c>
      <c r="C8" s="6">
        <v>417</v>
      </c>
      <c r="D8" s="6">
        <v>420</v>
      </c>
      <c r="E8" s="6">
        <v>418</v>
      </c>
      <c r="F8" s="6">
        <v>406</v>
      </c>
      <c r="G8" s="6">
        <v>402</v>
      </c>
      <c r="H8" s="6">
        <v>405</v>
      </c>
      <c r="I8" s="6">
        <v>426</v>
      </c>
      <c r="J8" s="6">
        <v>442</v>
      </c>
      <c r="K8" s="6">
        <v>471</v>
      </c>
      <c r="L8" s="6">
        <v>498</v>
      </c>
      <c r="M8" s="6">
        <v>517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8.25" customHeight="1">
      <c r="A9" s="5" t="s">
        <v>18</v>
      </c>
      <c r="B9" s="7">
        <v>8</v>
      </c>
      <c r="C9" s="7">
        <v>15</v>
      </c>
      <c r="D9" s="7">
        <v>20</v>
      </c>
      <c r="E9" s="7">
        <v>12</v>
      </c>
      <c r="F9" s="7">
        <v>24</v>
      </c>
      <c r="G9" s="7">
        <v>34</v>
      </c>
      <c r="H9" s="7">
        <v>39</v>
      </c>
      <c r="I9" s="7">
        <v>37</v>
      </c>
      <c r="J9" s="7">
        <v>59</v>
      </c>
      <c r="K9" s="7">
        <v>52</v>
      </c>
      <c r="L9" s="7">
        <v>51</v>
      </c>
      <c r="M9" s="7">
        <v>35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25" customHeight="1">
      <c r="A10" s="5" t="s">
        <v>19</v>
      </c>
      <c r="B10" s="6">
        <v>12</v>
      </c>
      <c r="C10" s="6">
        <v>12</v>
      </c>
      <c r="D10" s="6">
        <v>22</v>
      </c>
      <c r="E10" s="6">
        <v>24</v>
      </c>
      <c r="F10" s="6">
        <v>28</v>
      </c>
      <c r="G10" s="6">
        <v>31</v>
      </c>
      <c r="H10" s="6">
        <v>18</v>
      </c>
      <c r="I10" s="6">
        <v>21</v>
      </c>
      <c r="J10" s="6">
        <v>30</v>
      </c>
      <c r="K10" s="6">
        <v>25</v>
      </c>
      <c r="L10" s="6">
        <v>32</v>
      </c>
      <c r="M10" s="6">
        <v>22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3.25" customHeight="1">
      <c r="A11" s="5" t="s">
        <v>20</v>
      </c>
      <c r="B11" s="6">
        <f t="shared" ref="B11:M11" si="0">B8+B9-B10</f>
        <v>417</v>
      </c>
      <c r="C11" s="6">
        <f t="shared" si="0"/>
        <v>420</v>
      </c>
      <c r="D11" s="6">
        <f t="shared" si="0"/>
        <v>418</v>
      </c>
      <c r="E11" s="6">
        <f t="shared" si="0"/>
        <v>406</v>
      </c>
      <c r="F11" s="6">
        <f t="shared" si="0"/>
        <v>402</v>
      </c>
      <c r="G11" s="6">
        <f t="shared" si="0"/>
        <v>405</v>
      </c>
      <c r="H11" s="6">
        <f t="shared" si="0"/>
        <v>426</v>
      </c>
      <c r="I11" s="6">
        <f t="shared" si="0"/>
        <v>442</v>
      </c>
      <c r="J11" s="6">
        <f t="shared" si="0"/>
        <v>471</v>
      </c>
      <c r="K11" s="6">
        <f t="shared" si="0"/>
        <v>498</v>
      </c>
      <c r="L11" s="6">
        <f t="shared" si="0"/>
        <v>517</v>
      </c>
      <c r="M11" s="6">
        <f t="shared" si="0"/>
        <v>530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20" t="s">
        <v>21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2" t="s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2" t="s">
        <v>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1" t="s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3" t="s">
        <v>4</v>
      </c>
      <c r="B38" s="3" t="s">
        <v>5</v>
      </c>
      <c r="C38" s="3" t="s">
        <v>6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3" t="s">
        <v>12</v>
      </c>
      <c r="J38" s="3" t="s">
        <v>13</v>
      </c>
      <c r="K38" s="3" t="s">
        <v>14</v>
      </c>
      <c r="L38" s="3" t="s">
        <v>15</v>
      </c>
      <c r="M38" s="3" t="s">
        <v>16</v>
      </c>
      <c r="N38" s="8" t="s">
        <v>25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45.75" customHeight="1">
      <c r="A39" s="5" t="s">
        <v>26</v>
      </c>
      <c r="B39" s="7">
        <v>8</v>
      </c>
      <c r="C39" s="7">
        <v>15</v>
      </c>
      <c r="D39" s="7">
        <v>20</v>
      </c>
      <c r="E39" s="7">
        <v>12</v>
      </c>
      <c r="F39" s="7">
        <v>24</v>
      </c>
      <c r="G39" s="7">
        <v>34</v>
      </c>
      <c r="H39" s="7">
        <v>39</v>
      </c>
      <c r="I39" s="7">
        <v>37</v>
      </c>
      <c r="J39" s="7">
        <v>59</v>
      </c>
      <c r="K39" s="7">
        <v>52</v>
      </c>
      <c r="L39" s="7">
        <v>51</v>
      </c>
      <c r="M39" s="7">
        <v>35</v>
      </c>
      <c r="N39" s="10">
        <f t="shared" ref="N39:N41" si="1">SUM(B39:M39)</f>
        <v>386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45.75" customHeight="1">
      <c r="A40" s="5" t="s">
        <v>27</v>
      </c>
      <c r="B40" s="7">
        <v>12</v>
      </c>
      <c r="C40" s="7">
        <v>12</v>
      </c>
      <c r="D40" s="7">
        <v>22</v>
      </c>
      <c r="E40" s="7">
        <v>24</v>
      </c>
      <c r="F40" s="7">
        <v>28</v>
      </c>
      <c r="G40" s="7">
        <v>31</v>
      </c>
      <c r="H40" s="7">
        <v>18</v>
      </c>
      <c r="I40" s="7">
        <v>21</v>
      </c>
      <c r="J40" s="7">
        <v>30</v>
      </c>
      <c r="K40" s="7">
        <v>25</v>
      </c>
      <c r="L40" s="7">
        <v>32</v>
      </c>
      <c r="M40" s="7">
        <v>22</v>
      </c>
      <c r="N40" s="10">
        <f t="shared" si="1"/>
        <v>277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35.25" customHeight="1">
      <c r="A41" s="5" t="s">
        <v>28</v>
      </c>
      <c r="B41" s="7">
        <f t="shared" ref="B41:M41" si="2">B39-B40</f>
        <v>-4</v>
      </c>
      <c r="C41" s="7">
        <f t="shared" si="2"/>
        <v>3</v>
      </c>
      <c r="D41" s="7">
        <f t="shared" si="2"/>
        <v>-2</v>
      </c>
      <c r="E41" s="7">
        <f t="shared" si="2"/>
        <v>-12</v>
      </c>
      <c r="F41" s="7">
        <f t="shared" si="2"/>
        <v>-4</v>
      </c>
      <c r="G41" s="7">
        <f t="shared" si="2"/>
        <v>3</v>
      </c>
      <c r="H41" s="7">
        <f t="shared" si="2"/>
        <v>21</v>
      </c>
      <c r="I41" s="7">
        <f t="shared" si="2"/>
        <v>16</v>
      </c>
      <c r="J41" s="7">
        <f t="shared" si="2"/>
        <v>29</v>
      </c>
      <c r="K41" s="7">
        <f t="shared" si="2"/>
        <v>27</v>
      </c>
      <c r="L41" s="7">
        <f t="shared" si="2"/>
        <v>19</v>
      </c>
      <c r="M41" s="7">
        <f t="shared" si="2"/>
        <v>13</v>
      </c>
      <c r="N41" s="10">
        <f t="shared" si="1"/>
        <v>109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20" t="s">
        <v>29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2" t="s">
        <v>30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2" t="s">
        <v>31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2" t="s">
        <v>32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2" t="s">
        <v>33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2" t="s">
        <v>34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6.25" customHeight="1">
      <c r="A67" s="1" t="s">
        <v>35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.75" customHeight="1">
      <c r="A69" s="8" t="s">
        <v>4</v>
      </c>
      <c r="B69" s="8" t="s">
        <v>5</v>
      </c>
      <c r="C69" s="8" t="s">
        <v>6</v>
      </c>
      <c r="D69" s="8" t="s">
        <v>7</v>
      </c>
      <c r="E69" s="8" t="s">
        <v>8</v>
      </c>
      <c r="F69" s="8" t="s">
        <v>9</v>
      </c>
      <c r="G69" s="8" t="s">
        <v>10</v>
      </c>
      <c r="H69" s="8" t="s">
        <v>11</v>
      </c>
      <c r="I69" s="8" t="s">
        <v>12</v>
      </c>
      <c r="J69" s="8" t="s">
        <v>13</v>
      </c>
      <c r="K69" s="8" t="s">
        <v>14</v>
      </c>
      <c r="L69" s="8" t="s">
        <v>15</v>
      </c>
      <c r="M69" s="8" t="s">
        <v>16</v>
      </c>
      <c r="N69" s="11" t="s">
        <v>25</v>
      </c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28.5" customHeight="1">
      <c r="A70" s="8" t="s">
        <v>36</v>
      </c>
      <c r="B70" s="6">
        <v>8</v>
      </c>
      <c r="C70" s="6">
        <v>15</v>
      </c>
      <c r="D70" s="6">
        <v>20</v>
      </c>
      <c r="E70" s="6">
        <v>12</v>
      </c>
      <c r="F70" s="6">
        <v>24</v>
      </c>
      <c r="G70" s="6">
        <v>34</v>
      </c>
      <c r="H70" s="6">
        <v>39</v>
      </c>
      <c r="I70" s="6">
        <v>37</v>
      </c>
      <c r="J70" s="6">
        <v>59</v>
      </c>
      <c r="K70" s="6">
        <v>52</v>
      </c>
      <c r="L70" s="6">
        <v>51</v>
      </c>
      <c r="M70" s="6">
        <v>35</v>
      </c>
      <c r="N70" s="12">
        <f>SUM(B70:M70)</f>
        <v>386</v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38.25" customHeight="1">
      <c r="A71" s="13" t="s">
        <v>37</v>
      </c>
      <c r="B71" s="14">
        <v>1.9002375296912115</v>
      </c>
      <c r="C71" s="14">
        <v>3.5971223021582732</v>
      </c>
      <c r="D71" s="14">
        <v>4.7619047619047619</v>
      </c>
      <c r="E71" s="14">
        <v>2.8708133971291865</v>
      </c>
      <c r="F71" s="14">
        <v>5.9113300492610836</v>
      </c>
      <c r="G71" s="14">
        <v>8.4577114427860707</v>
      </c>
      <c r="H71" s="14">
        <v>9.6296296296296298</v>
      </c>
      <c r="I71" s="14">
        <v>8.6854460093896719</v>
      </c>
      <c r="J71" s="14">
        <v>13.348416289592761</v>
      </c>
      <c r="K71" s="14">
        <v>11.040339702760086</v>
      </c>
      <c r="L71" s="14">
        <v>10.240963855421686</v>
      </c>
      <c r="M71" s="14">
        <v>6.7698259187620886</v>
      </c>
      <c r="N71" s="12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7.25" customHeight="1">
      <c r="A72" s="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8.5" customHeight="1">
      <c r="A73" s="21" t="s">
        <v>38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.75" customHeight="1">
      <c r="A93" s="2" t="s">
        <v>39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.75" customHeight="1">
      <c r="A94" s="2" t="s">
        <v>40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2.5" customHeight="1">
      <c r="A95" s="2" t="s">
        <v>41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48" customHeight="1">
      <c r="A96" s="1" t="s">
        <v>42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9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>
      <c r="A98" s="8" t="s">
        <v>4</v>
      </c>
      <c r="B98" s="8" t="s">
        <v>5</v>
      </c>
      <c r="C98" s="8" t="s">
        <v>6</v>
      </c>
      <c r="D98" s="8" t="s">
        <v>7</v>
      </c>
      <c r="E98" s="8" t="s">
        <v>8</v>
      </c>
      <c r="F98" s="8" t="s">
        <v>9</v>
      </c>
      <c r="G98" s="8" t="s">
        <v>10</v>
      </c>
      <c r="H98" s="8" t="s">
        <v>11</v>
      </c>
      <c r="I98" s="8" t="s">
        <v>12</v>
      </c>
      <c r="J98" s="8" t="s">
        <v>13</v>
      </c>
      <c r="K98" s="8" t="s">
        <v>14</v>
      </c>
      <c r="L98" s="8" t="s">
        <v>15</v>
      </c>
      <c r="M98" s="8" t="s">
        <v>16</v>
      </c>
      <c r="N98" s="16" t="s">
        <v>25</v>
      </c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25.5" customHeight="1">
      <c r="A99" s="8" t="s">
        <v>36</v>
      </c>
      <c r="B99" s="6">
        <v>12</v>
      </c>
      <c r="C99" s="6">
        <v>12</v>
      </c>
      <c r="D99" s="6">
        <v>22</v>
      </c>
      <c r="E99" s="6">
        <v>24</v>
      </c>
      <c r="F99" s="6">
        <v>28</v>
      </c>
      <c r="G99" s="6">
        <v>31</v>
      </c>
      <c r="H99" s="6">
        <v>18</v>
      </c>
      <c r="I99" s="6">
        <v>21</v>
      </c>
      <c r="J99" s="6">
        <v>30</v>
      </c>
      <c r="K99" s="6">
        <v>25</v>
      </c>
      <c r="L99" s="6">
        <v>32</v>
      </c>
      <c r="M99" s="6">
        <v>22</v>
      </c>
      <c r="N99" s="2">
        <f>SUM(B99:M99)</f>
        <v>277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5.5" customHeight="1">
      <c r="A100" s="8" t="s">
        <v>43</v>
      </c>
      <c r="B100" s="14">
        <v>2.8503562945368173</v>
      </c>
      <c r="C100" s="14">
        <v>2.877697841726619</v>
      </c>
      <c r="D100" s="14">
        <v>5.2380952380952381</v>
      </c>
      <c r="E100" s="14">
        <v>5.741626794258373</v>
      </c>
      <c r="F100" s="14">
        <v>6.8965517241379306</v>
      </c>
      <c r="G100" s="14">
        <v>7.7114427860696511</v>
      </c>
      <c r="H100" s="14">
        <v>4.4444444444444446</v>
      </c>
      <c r="I100" s="14">
        <v>4.929577464788732</v>
      </c>
      <c r="J100" s="14">
        <v>6.7873303167420813</v>
      </c>
      <c r="K100" s="14">
        <v>5.3078556263269645</v>
      </c>
      <c r="L100" s="14">
        <v>6.425702811244979</v>
      </c>
      <c r="M100" s="14">
        <v>4.2553191489361701</v>
      </c>
      <c r="N100" s="17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>
      <c r="A102" s="20" t="s">
        <v>44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>
      <c r="A122" s="1" t="s">
        <v>45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 t="s">
        <v>46</v>
      </c>
      <c r="B124" s="1"/>
      <c r="C124" s="1"/>
      <c r="D124" s="1"/>
      <c r="E124" s="1"/>
      <c r="F124" s="1"/>
      <c r="G124" s="1" t="s">
        <v>47</v>
      </c>
      <c r="H124" s="1" t="s">
        <v>48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2" t="s">
        <v>49</v>
      </c>
      <c r="B125" s="2"/>
      <c r="C125" s="2"/>
      <c r="D125" s="2"/>
      <c r="E125" s="2"/>
      <c r="F125" s="2"/>
      <c r="G125" s="2">
        <v>61</v>
      </c>
      <c r="H125" s="18">
        <f t="shared" ref="H125:H131" si="3">G125/$G$132</f>
        <v>0.22021660649819494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>
      <c r="A126" s="2" t="s">
        <v>50</v>
      </c>
      <c r="B126" s="2"/>
      <c r="C126" s="2"/>
      <c r="D126" s="2"/>
      <c r="E126" s="2"/>
      <c r="F126" s="2"/>
      <c r="G126" s="2">
        <v>20</v>
      </c>
      <c r="H126" s="18">
        <f t="shared" si="3"/>
        <v>7.2202166064981949E-2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>
      <c r="A127" s="2" t="s">
        <v>51</v>
      </c>
      <c r="B127" s="2"/>
      <c r="C127" s="2"/>
      <c r="D127" s="2"/>
      <c r="E127" s="2"/>
      <c r="F127" s="2"/>
      <c r="G127" s="2">
        <v>48</v>
      </c>
      <c r="H127" s="18">
        <f t="shared" si="3"/>
        <v>0.17328519855595667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>
      <c r="A128" s="2" t="s">
        <v>52</v>
      </c>
      <c r="B128" s="2"/>
      <c r="C128" s="2"/>
      <c r="D128" s="2"/>
      <c r="E128" s="2"/>
      <c r="F128" s="2"/>
      <c r="G128" s="2">
        <v>49</v>
      </c>
      <c r="H128" s="18">
        <f t="shared" si="3"/>
        <v>0.17689530685920576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>
      <c r="A129" s="2" t="s">
        <v>53</v>
      </c>
      <c r="B129" s="2"/>
      <c r="C129" s="2"/>
      <c r="D129" s="2"/>
      <c r="E129" s="2"/>
      <c r="F129" s="2"/>
      <c r="G129" s="2">
        <v>56</v>
      </c>
      <c r="H129" s="18">
        <f t="shared" si="3"/>
        <v>0.20216606498194944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>
      <c r="A130" s="2" t="s">
        <v>54</v>
      </c>
      <c r="B130" s="2"/>
      <c r="C130" s="2"/>
      <c r="D130" s="2"/>
      <c r="E130" s="2"/>
      <c r="F130" s="2"/>
      <c r="G130" s="2">
        <v>16</v>
      </c>
      <c r="H130" s="18">
        <f t="shared" si="3"/>
        <v>5.7761732851985562E-2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>
      <c r="A131" s="2" t="s">
        <v>55</v>
      </c>
      <c r="B131" s="2"/>
      <c r="C131" s="2"/>
      <c r="D131" s="2"/>
      <c r="E131" s="2"/>
      <c r="F131" s="2"/>
      <c r="G131" s="2">
        <v>27</v>
      </c>
      <c r="H131" s="18">
        <f t="shared" si="3"/>
        <v>9.7472924187725629E-2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>
      <c r="A132" s="2"/>
      <c r="B132" s="2"/>
      <c r="C132" s="2"/>
      <c r="D132" s="2"/>
      <c r="E132" s="2"/>
      <c r="F132" s="2"/>
      <c r="G132" s="2">
        <f>SUM(G125:G131)</f>
        <v>277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A4:M4"/>
    <mergeCell ref="A13:M13"/>
    <mergeCell ref="A43:M43"/>
    <mergeCell ref="A73:M73"/>
    <mergeCell ref="A102:M102"/>
  </mergeCells>
  <pageMargins left="0.7" right="0.7" top="0.75" bottom="0.75" header="0" footer="0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af22646-8e14-40fa-a758-a0258d4b92c8" xsi:nil="true"/>
    <lcf76f155ced4ddcb4097134ff3c332f xmlns="38f7a1c5-2a21-4a96-abc2-272c726ff69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91D530877CA040A1E658653E6D631C" ma:contentTypeVersion="26" ma:contentTypeDescription="Create a new document." ma:contentTypeScope="" ma:versionID="c4d78b4695060aac0f9d96f524bdb857">
  <xsd:schema xmlns:xsd="http://www.w3.org/2001/XMLSchema" xmlns:xs="http://www.w3.org/2001/XMLSchema" xmlns:p="http://schemas.microsoft.com/office/2006/metadata/properties" xmlns:ns2="38f7a1c5-2a21-4a96-abc2-272c726ff697" xmlns:ns3="3af22646-8e14-40fa-a758-a0258d4b92c8" targetNamespace="http://schemas.microsoft.com/office/2006/metadata/properties" ma:root="true" ma:fieldsID="96c6955602ab35e0bc2ceb9376ce83d9" ns2:_="" ns3:_="">
    <xsd:import namespace="38f7a1c5-2a21-4a96-abc2-272c726ff697"/>
    <xsd:import namespace="3af22646-8e14-40fa-a758-a0258d4b92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f7a1c5-2a21-4a96-abc2-272c726ff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62331cb-f242-4b25-a220-7d96c29a99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f22646-8e14-40fa-a758-a0258d4b92c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e986742-aa8b-4319-a28d-38f7f7f5dc4d}" ma:internalName="TaxCatchAll" ma:showField="CatchAllData" ma:web="3af22646-8e14-40fa-a758-a0258d4b92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D62F4D-28A2-4F01-8D39-AC876F33BD3C}"/>
</file>

<file path=customXml/itemProps2.xml><?xml version="1.0" encoding="utf-8"?>
<ds:datastoreItem xmlns:ds="http://schemas.openxmlformats.org/officeDocument/2006/customXml" ds:itemID="{AD29BA07-7CB4-4447-978C-781548052858}"/>
</file>

<file path=customXml/itemProps3.xml><?xml version="1.0" encoding="utf-8"?>
<ds:datastoreItem xmlns:ds="http://schemas.openxmlformats.org/officeDocument/2006/customXml" ds:itemID="{CA6ACB32-3FB7-4EB5-B0D5-053EC7D2FA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TAID</dc:creator>
  <cp:keywords/>
  <dc:description/>
  <cp:lastModifiedBy/>
  <cp:revision/>
  <dcterms:created xsi:type="dcterms:W3CDTF">2014-01-21T02:47:01Z</dcterms:created>
  <dcterms:modified xsi:type="dcterms:W3CDTF">2023-01-16T05:00:10Z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0x010100F991D530877CA040A1E658653E6D631C</vt:lpwstr>
  </property>
  <property fmtid="{D5CDD505-2E9C-101B-9397-08002B2CF9AE}" pid="3" name="MediaServiceImageTags">
    <vt:lpwstr/>
  </property>
</Properties>
</file>